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ALBUMES ESCRITORIO DIVERSOS\DIAGNOSTICOS ACERAS\RANCHO ARRIBA\"/>
    </mc:Choice>
  </mc:AlternateContent>
  <xr:revisionPtr revIDLastSave="0" documentId="13_ncr:1_{2714D584-4539-4E27-9B40-71C9A92243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definedNames>
    <definedName name="_xlnm.Print_Area" localSheetId="0">PRESUPUESTO!$A$1:$G$43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17" i="1"/>
  <c r="G28" i="1" l="1"/>
  <c r="G34" i="1" l="1"/>
  <c r="G35" i="1" l="1"/>
  <c r="G32" i="1"/>
  <c r="G30" i="1"/>
  <c r="G36" i="1" s="1"/>
  <c r="G33" i="1"/>
  <c r="G31" i="1"/>
  <c r="G37" i="1" l="1"/>
  <c r="G39" i="1" s="1"/>
</calcChain>
</file>

<file path=xl/sharedStrings.xml><?xml version="1.0" encoding="utf-8"?>
<sst xmlns="http://schemas.openxmlformats.org/spreadsheetml/2006/main" count="44" uniqueCount="39">
  <si>
    <t>OBRA:</t>
  </si>
  <si>
    <t>SECTOR:</t>
  </si>
  <si>
    <t>FECHA:</t>
  </si>
  <si>
    <t>No.</t>
  </si>
  <si>
    <t>DESCRIPCIÓN</t>
  </si>
  <si>
    <t>UNIDAD</t>
  </si>
  <si>
    <t>PRECIO</t>
  </si>
  <si>
    <t>PRELIMINARES</t>
  </si>
  <si>
    <t>M3</t>
  </si>
  <si>
    <t>HORMIGON ARMADO</t>
  </si>
  <si>
    <t>ML</t>
  </si>
  <si>
    <t xml:space="preserve">LIMPIEZA </t>
  </si>
  <si>
    <t>PA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</si>
  <si>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</si>
  <si>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</si>
  <si>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</si>
  <si>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</si>
  <si>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</si>
  <si>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</si>
  <si>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Acera en hormigon rayado profundo E=0.10M - Hormigon 210kg/cm2 con ligadora</t>
  </si>
  <si>
    <t>Contén pulido h=0.30m , b=0.45m, hormigón 210kg/cm2 con ligadora</t>
  </si>
  <si>
    <t>DIRECCIÓN TECNICA Y RESP. ADM.</t>
  </si>
  <si>
    <t xml:space="preserve">Limpieza continua y final </t>
  </si>
  <si>
    <t>ITBIS (18%) DEL 10%</t>
  </si>
  <si>
    <t>Replanteo topografico de conten</t>
  </si>
  <si>
    <t>Suministro material compactado de mina para relleno de aceras h=0.20 m</t>
  </si>
  <si>
    <t>CONSTRUCCION DE ACERAS Y CONTENES</t>
  </si>
  <si>
    <t>SUBTOTAL</t>
  </si>
  <si>
    <t xml:space="preserve">                 TOTAL GENERAL</t>
  </si>
  <si>
    <t>Limpieza inicial</t>
  </si>
  <si>
    <t>Carga y bote de material inservible a manos producto de las excavaciones E=20%</t>
  </si>
  <si>
    <t>Proyecto Construcción Aceras y Contenes</t>
  </si>
  <si>
    <t xml:space="preserve">SUB.-TOTAL
(C*F) </t>
  </si>
  <si>
    <t>CANTIDAD</t>
  </si>
  <si>
    <t>TOTAL</t>
  </si>
  <si>
    <t>AYUNTAMIENTO MUNICIPAL DE RANCHO ARRIBA</t>
  </si>
  <si>
    <t>CARRETERA RANCHO ARRIBA - LOS QUEMADOS</t>
  </si>
  <si>
    <t>MAYO 2026</t>
  </si>
  <si>
    <t>Excavación de conten (813 x 0.45 x 0.10)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</si>
</sst>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  <numFmt numFmtId="167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12"/>
      <color rgb="FF1E222D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3" fontId="7" fillId="0" borderId="5" xfId="1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4" fontId="7" fillId="0" borderId="5" xfId="2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44" fontId="10" fillId="0" borderId="5" xfId="0" applyNumberFormat="1" applyFont="1" applyBorder="1"/>
    <xf numFmtId="0" fontId="7" fillId="0" borderId="5" xfId="0" applyFont="1" applyBorder="1" applyAlignment="1">
      <alignment horizontal="left" wrapText="1"/>
    </xf>
    <xf numFmtId="0" fontId="6" fillId="3" borderId="5" xfId="0" applyFont="1" applyFill="1" applyBorder="1"/>
    <xf numFmtId="43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44" fontId="7" fillId="3" borderId="5" xfId="2" applyNumberFormat="1" applyFont="1" applyFill="1" applyBorder="1" applyAlignment="1">
      <alignment horizontal="center"/>
    </xf>
    <xf numFmtId="44" fontId="7" fillId="3" borderId="5" xfId="2" applyFont="1" applyFill="1" applyBorder="1" applyAlignment="1">
      <alignment horizontal="center"/>
    </xf>
    <xf numFmtId="43" fontId="7" fillId="4" borderId="5" xfId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44" fontId="7" fillId="4" borderId="5" xfId="2" applyFont="1" applyFill="1" applyBorder="1" applyAlignment="1">
      <alignment horizontal="center"/>
    </xf>
    <xf numFmtId="44" fontId="7" fillId="4" borderId="5" xfId="2" applyNumberFormat="1" applyFont="1" applyFill="1" applyBorder="1" applyAlignment="1">
      <alignment horizontal="center"/>
    </xf>
    <xf numFmtId="0" fontId="7" fillId="4" borderId="5" xfId="0" applyFont="1" applyFill="1" applyBorder="1"/>
    <xf numFmtId="0" fontId="7" fillId="4" borderId="5" xfId="0" applyFont="1" applyFill="1" applyBorder="1" applyAlignment="1">
      <alignment wrapText="1"/>
    </xf>
    <xf numFmtId="2" fontId="10" fillId="0" borderId="5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44" fontId="7" fillId="3" borderId="6" xfId="2" applyNumberFormat="1" applyFont="1" applyFill="1" applyBorder="1" applyAlignment="1">
      <alignment horizontal="center"/>
    </xf>
    <xf numFmtId="44" fontId="7" fillId="0" borderId="6" xfId="2" applyNumberFormat="1" applyFont="1" applyBorder="1" applyAlignment="1">
      <alignment horizontal="center"/>
    </xf>
    <xf numFmtId="44" fontId="6" fillId="5" borderId="4" xfId="0" applyNumberFormat="1" applyFont="1" applyFill="1" applyBorder="1"/>
    <xf numFmtId="44" fontId="6" fillId="0" borderId="5" xfId="2" applyNumberFormat="1" applyFont="1" applyBorder="1" applyAlignment="1">
      <alignment horizontal="center"/>
    </xf>
    <xf numFmtId="44" fontId="6" fillId="0" borderId="6" xfId="2" applyNumberFormat="1" applyFont="1" applyBorder="1" applyAlignment="1">
      <alignment horizontal="center"/>
    </xf>
    <xf numFmtId="10" fontId="10" fillId="0" borderId="6" xfId="0" applyNumberFormat="1" applyFont="1" applyBorder="1" applyAlignment="1">
      <alignment horizontal="center"/>
    </xf>
    <xf numFmtId="43" fontId="7" fillId="0" borderId="6" xfId="1" applyNumberFormat="1" applyFont="1" applyBorder="1" applyAlignment="1">
      <alignment horizontal="center"/>
    </xf>
    <xf numFmtId="0" fontId="6" fillId="5" borderId="4" xfId="0" applyFont="1" applyFill="1" applyBorder="1"/>
    <xf numFmtId="10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44" fontId="6" fillId="5" borderId="2" xfId="0" applyNumberFormat="1" applyFont="1" applyFill="1" applyBorder="1" applyAlignment="1">
      <alignment horizontal="center"/>
    </xf>
    <xf numFmtId="44" fontId="11" fillId="3" borderId="5" xfId="0" applyNumberFormat="1" applyFont="1" applyFill="1" applyBorder="1"/>
    <xf numFmtId="44" fontId="6" fillId="3" borderId="5" xfId="2" applyNumberFormat="1" applyFont="1" applyFill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4" fontId="10" fillId="0" borderId="5" xfId="0" applyNumberFormat="1" applyFont="1" applyBorder="1"/>
    <xf numFmtId="4" fontId="16" fillId="0" borderId="0" xfId="0" applyNumberFormat="1" applyFont="1" applyFill="1"/>
    <xf numFmtId="0" fontId="0" fillId="0" borderId="0" xfId="0" applyFill="1"/>
    <xf numFmtId="167" fontId="14" fillId="0" borderId="0" xfId="0" applyNumberFormat="1" applyFont="1" applyFill="1"/>
    <xf numFmtId="0" fontId="2" fillId="0" borderId="0" xfId="0" applyFont="1" applyFill="1"/>
    <xf numFmtId="167" fontId="15" fillId="0" borderId="0" xfId="0" applyNumberFormat="1" applyFont="1" applyFill="1"/>
    <xf numFmtId="167" fontId="13" fillId="0" borderId="0" xfId="0" applyNumberFormat="1" applyFont="1" applyFill="1"/>
    <xf numFmtId="44" fontId="16" fillId="0" borderId="0" xfId="0" applyNumberFormat="1" applyFont="1"/>
    <xf numFmtId="44" fontId="14" fillId="0" borderId="0" xfId="0" applyNumberFormat="1" applyFont="1" applyFill="1"/>
    <xf numFmtId="44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</cellXfs>
  <cellStyles count="8">
    <cellStyle name="Comma 2" xfId="6" xr:uid="{00000000-0005-0000-0000-000000000000}"/>
    <cellStyle name="Comma 2 10" xfId="3" xr:uid="{00000000-0005-0000-0000-000001000000}"/>
    <cellStyle name="Comma_Formato para Cubicaciones Acumulativas" xfId="5" xr:uid="{00000000-0005-0000-0000-000002000000}"/>
    <cellStyle name="Millares" xfId="1" builtinId="3"/>
    <cellStyle name="Moneda" xfId="2" builtinId="4"/>
    <cellStyle name="Normal" xfId="0" builtinId="0"/>
    <cellStyle name="Normal 10" xfId="4" xr:uid="{00000000-0005-0000-0000-000006000000}"/>
    <cellStyle name="Percent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255264</xdr:colOff>
      <xdr:row>0</xdr:row>
      <xdr:rowOff>169333</xdr:rowOff>
    </xdr:from>
    <xdr:to>
      <xdr:col>1</xdr:col>
      <xdr:colOff>583348</xdr:colOff>
      <xdr:row>4</xdr:row>
      <xdr:rowOff>137584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D1BD02-E817-1E9D-18F0-ACFB662E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5264" y="169333"/>
          <a:ext cx="1153584" cy="1280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4"/>
  <sheetViews>
    <sheetView tabSelected="1" zoomScale="90" zoomScaleNormal="90" workbookViewId="0">
      <selection sqref="A1:G43"/>
    </sheetView>
  </sheetViews>
  <sheetFormatPr baseColWidth="10" defaultRowHeight="15" x14ac:dyDescent="0.25"/>
  <cols>
    <col min="1" max="1" width="12.42578125" customWidth="1"/>
    <col min="2" max="2" width="52.5703125" customWidth="1"/>
    <col min="4" max="5" width="13.42578125" customWidth="1"/>
    <col min="6" max="6" width="17.85546875" customWidth="1"/>
    <col min="7" max="7" width="18.140625" customWidth="1"/>
    <col min="9" max="9" width="27.7109375" customWidth="1"/>
    <col min="10" max="10" width="26" customWidth="1"/>
  </cols>
  <sheetData>
    <row r="4" spans="1:7" ht="58.5" customHeight="1" x14ac:dyDescent="0.25">
      <c r="A4" s="75" t="s">
        <v>35</v>
      </c>
      <c r="B4" s="75"/>
      <c r="C4" s="75"/>
      <c r="D4" s="75"/>
      <c r="E4" s="75"/>
      <c r="F4" s="75"/>
      <c r="G4" s="75"/>
    </row>
    <row r="5" spans="1:7" ht="18.75" x14ac:dyDescent="0.3">
      <c r="A5" s="76" t="s">
        <v>31</v>
      </c>
      <c r="B5" s="76"/>
      <c r="C5" s="76"/>
      <c r="D5" s="76"/>
      <c r="E5" s="76"/>
      <c r="F5" s="76"/>
      <c r="G5" s="76"/>
    </row>
    <row r="6" spans="1:7" x14ac:dyDescent="0.25">
      <c r="A6" s="1"/>
      <c r="B6" s="1"/>
      <c r="C6" s="1"/>
      <c r="D6" s="1"/>
      <c r="E6" s="1"/>
      <c r="F6" s="1"/>
      <c r="G6" s="2"/>
    </row>
    <row r="7" spans="1:7" x14ac:dyDescent="0.25">
      <c r="A7" s="3" t="s">
        <v>0</v>
      </c>
      <c r="B7" s="4" t="s">
        <v>26</v>
      </c>
      <c r="C7" s="1"/>
      <c r="D7" s="1"/>
      <c r="E7" s="1"/>
      <c r="F7" s="1"/>
      <c r="G7" s="1"/>
    </row>
    <row r="8" spans="1:7" x14ac:dyDescent="0.25">
      <c r="A8" s="45" t="s">
        <v>1</v>
      </c>
      <c r="B8" s="62" t="s">
        <v>36</v>
      </c>
      <c r="C8" s="1"/>
      <c r="D8" s="1"/>
      <c r="E8" s="1"/>
      <c r="F8" s="1"/>
      <c r="G8" s="1"/>
    </row>
    <row r="9" spans="1:7" x14ac:dyDescent="0.25">
      <c r="A9" s="5" t="s">
        <v>2</v>
      </c>
      <c r="B9" s="6" t="s">
        <v>37</v>
      </c>
      <c r="C9" s="1"/>
      <c r="D9" s="1"/>
      <c r="E9" s="1"/>
      <c r="F9" s="1"/>
      <c r="G9" s="1"/>
    </row>
    <row r="10" spans="1:7" x14ac:dyDescent="0.25">
      <c r="A10" s="7"/>
      <c r="B10" s="7"/>
      <c r="C10" s="8"/>
      <c r="D10" s="8"/>
      <c r="E10" s="8"/>
      <c r="F10" s="8"/>
      <c r="G10" s="8"/>
    </row>
    <row r="11" spans="1:7" ht="15.75" thickBot="1" x14ac:dyDescent="0.3">
      <c r="A11" s="9"/>
      <c r="B11" s="9"/>
    </row>
    <row r="12" spans="1:7" ht="26.25" thickBot="1" x14ac:dyDescent="0.3">
      <c r="A12" s="40" t="s">
        <v>3</v>
      </c>
      <c r="B12" s="41" t="s">
        <v>4</v>
      </c>
      <c r="C12" s="42" t="s">
        <v>33</v>
      </c>
      <c r="D12" s="41" t="s">
        <v>5</v>
      </c>
      <c r="E12" s="44" t="s">
        <v>6</v>
      </c>
      <c r="F12" s="43" t="s">
        <v>32</v>
      </c>
      <c r="G12" s="46" t="s">
        <v>34</v>
      </c>
    </row>
    <row r="14" spans="1:7" x14ac:dyDescent="0.25">
      <c r="A14" s="28">
        <v>1</v>
      </c>
      <c r="B14" s="28" t="s">
        <v>7</v>
      </c>
      <c r="C14" s="29"/>
      <c r="D14" s="30"/>
      <c r="E14" s="29"/>
      <c r="F14" s="29"/>
      <c r="G14" s="31"/>
    </row>
    <row r="15" spans="1:7" x14ac:dyDescent="0.25">
      <c r="A15" s="13">
        <v>1.1000000000000001</v>
      </c>
      <c r="B15" s="14" t="s">
        <v>29</v>
      </c>
      <c r="C15" s="10">
        <v>1</v>
      </c>
      <c r="D15" s="11" t="s">
        <v>12</v>
      </c>
      <c r="E15" s="23"/>
      <c r="F15" s="23"/>
      <c r="G15" s="12"/>
    </row>
    <row r="16" spans="1:7" x14ac:dyDescent="0.25">
      <c r="A16" s="24">
        <v>1.4</v>
      </c>
      <c r="B16" s="24" t="s">
        <v>24</v>
      </c>
      <c r="C16" s="63">
        <v>813</v>
      </c>
      <c r="D16" s="25" t="s">
        <v>10</v>
      </c>
      <c r="E16" s="26"/>
      <c r="F16" s="23"/>
      <c r="G16" s="12"/>
    </row>
    <row r="17" spans="1:9" x14ac:dyDescent="0.25">
      <c r="A17" s="24">
        <v>1.5</v>
      </c>
      <c r="B17" s="24" t="s">
        <v>38</v>
      </c>
      <c r="C17" s="39">
        <f>813*0.45*0.1</f>
        <v>36.585000000000001</v>
      </c>
      <c r="D17" s="25" t="s">
        <v>8</v>
      </c>
      <c r="E17" s="26"/>
      <c r="F17" s="23"/>
      <c r="G17" s="12"/>
    </row>
    <row r="18" spans="1:9" ht="29.25" x14ac:dyDescent="0.25">
      <c r="A18" s="13">
        <v>1.6</v>
      </c>
      <c r="B18" s="14" t="s">
        <v>30</v>
      </c>
      <c r="C18" s="10">
        <v>43.9</v>
      </c>
      <c r="D18" s="11" t="s">
        <v>8</v>
      </c>
      <c r="E18" s="23"/>
      <c r="F18" s="23"/>
      <c r="G18" s="12"/>
    </row>
    <row r="19" spans="1:9" x14ac:dyDescent="0.25">
      <c r="A19" s="13"/>
      <c r="B19" s="13"/>
      <c r="C19" s="10"/>
      <c r="D19" s="11"/>
      <c r="E19" s="23"/>
      <c r="F19" s="23"/>
      <c r="G19" s="50"/>
    </row>
    <row r="20" spans="1:9" x14ac:dyDescent="0.25">
      <c r="A20" s="28">
        <v>2</v>
      </c>
      <c r="B20" s="28" t="s">
        <v>9</v>
      </c>
      <c r="C20" s="29"/>
      <c r="D20" s="30"/>
      <c r="E20" s="32"/>
      <c r="F20" s="32"/>
      <c r="G20" s="61"/>
    </row>
    <row r="21" spans="1:9" ht="29.25" x14ac:dyDescent="0.25">
      <c r="A21" s="37">
        <v>2.1</v>
      </c>
      <c r="B21" s="38" t="s">
        <v>25</v>
      </c>
      <c r="C21" s="33">
        <f>813*0.2*1.5</f>
        <v>243.90000000000003</v>
      </c>
      <c r="D21" s="34" t="s">
        <v>8</v>
      </c>
      <c r="E21" s="35"/>
      <c r="F21" s="35"/>
      <c r="G21" s="36"/>
    </row>
    <row r="22" spans="1:9" ht="29.25" x14ac:dyDescent="0.25">
      <c r="A22" s="13">
        <v>2.2000000000000002</v>
      </c>
      <c r="B22" s="14" t="s">
        <v>19</v>
      </c>
      <c r="C22" s="10">
        <f>813*0.1*1.5</f>
        <v>121.95000000000002</v>
      </c>
      <c r="D22" s="11" t="s">
        <v>8</v>
      </c>
      <c r="E22" s="12"/>
      <c r="F22" s="35"/>
      <c r="G22" s="36"/>
    </row>
    <row r="23" spans="1:9" ht="29.25" x14ac:dyDescent="0.25">
      <c r="A23" s="13">
        <v>2.2999999999999998</v>
      </c>
      <c r="B23" s="27" t="s">
        <v>20</v>
      </c>
      <c r="C23" s="10">
        <f>813*0.45*0.3</f>
        <v>109.75500000000001</v>
      </c>
      <c r="D23" s="11" t="s">
        <v>8</v>
      </c>
      <c r="E23" s="23"/>
      <c r="F23" s="35"/>
      <c r="G23" s="36"/>
    </row>
    <row r="24" spans="1:9" x14ac:dyDescent="0.25">
      <c r="A24" s="13"/>
      <c r="B24" s="13"/>
      <c r="C24" s="10"/>
      <c r="D24" s="11"/>
      <c r="E24" s="23"/>
      <c r="F24" s="23"/>
      <c r="G24" s="50"/>
    </row>
    <row r="25" spans="1:9" x14ac:dyDescent="0.25">
      <c r="A25" s="28">
        <v>3</v>
      </c>
      <c r="B25" s="28" t="s">
        <v>11</v>
      </c>
      <c r="C25" s="29"/>
      <c r="D25" s="30"/>
      <c r="E25" s="32"/>
      <c r="F25" s="32"/>
      <c r="G25" s="47"/>
    </row>
    <row r="26" spans="1:9" x14ac:dyDescent="0.25">
      <c r="A26" s="13">
        <v>3.1</v>
      </c>
      <c r="B26" s="13" t="s">
        <v>22</v>
      </c>
      <c r="C26" s="10">
        <v>1</v>
      </c>
      <c r="D26" s="11" t="s">
        <v>12</v>
      </c>
      <c r="E26" s="23"/>
      <c r="F26" s="23"/>
      <c r="G26" s="51"/>
    </row>
    <row r="27" spans="1:9" ht="15.75" thickBot="1" x14ac:dyDescent="0.3">
      <c r="A27" s="13"/>
      <c r="B27" s="13"/>
      <c r="C27" s="10"/>
      <c r="D27" s="11"/>
      <c r="E27" s="15"/>
      <c r="F27" s="53"/>
      <c r="G27" s="48"/>
    </row>
    <row r="28" spans="1:9" ht="15.75" thickBot="1" x14ac:dyDescent="0.3">
      <c r="A28" s="16"/>
      <c r="B28" s="16"/>
      <c r="C28" s="16"/>
      <c r="D28" s="17"/>
      <c r="E28" s="16"/>
      <c r="F28" s="54" t="s">
        <v>27</v>
      </c>
      <c r="G28" s="49">
        <f>G19+G24+G26</f>
        <v>0</v>
      </c>
    </row>
    <row r="29" spans="1:9" x14ac:dyDescent="0.25">
      <c r="A29" s="16"/>
    </row>
    <row r="30" spans="1:9" x14ac:dyDescent="0.25">
      <c r="A30" s="1"/>
      <c r="B30" s="1"/>
      <c r="C30" s="83" t="s">
        <v>21</v>
      </c>
      <c r="D30" s="84"/>
      <c r="E30" s="85"/>
      <c r="F30" s="18">
        <v>0.1</v>
      </c>
      <c r="G30" s="26">
        <f>G28*F30</f>
        <v>0</v>
      </c>
      <c r="I30" s="70"/>
    </row>
    <row r="31" spans="1:9" ht="15.75" x14ac:dyDescent="0.25">
      <c r="A31" s="1"/>
      <c r="B31" s="1"/>
      <c r="C31" s="77" t="s">
        <v>13</v>
      </c>
      <c r="D31" s="78"/>
      <c r="E31" s="79"/>
      <c r="F31" s="18">
        <v>5.0000000000000001E-4</v>
      </c>
      <c r="G31" s="58">
        <f>G28*F31</f>
        <v>0</v>
      </c>
      <c r="I31" s="71"/>
    </row>
    <row r="32" spans="1:9" x14ac:dyDescent="0.25">
      <c r="A32" s="1"/>
      <c r="B32" s="1"/>
      <c r="C32" s="77" t="s">
        <v>14</v>
      </c>
      <c r="D32" s="78"/>
      <c r="E32" s="79"/>
      <c r="F32" s="18">
        <v>0.03</v>
      </c>
      <c r="G32" s="58">
        <f>G28*F32</f>
        <v>0</v>
      </c>
      <c r="I32" s="72"/>
    </row>
    <row r="33" spans="1:12" ht="15.75" x14ac:dyDescent="0.25">
      <c r="A33" s="1"/>
      <c r="B33" s="19"/>
      <c r="C33" s="77" t="s">
        <v>15</v>
      </c>
      <c r="D33" s="78"/>
      <c r="E33" s="79"/>
      <c r="F33" s="18">
        <v>0.01</v>
      </c>
      <c r="G33" s="58">
        <f>G28*F33</f>
        <v>0</v>
      </c>
    </row>
    <row r="34" spans="1:12" x14ac:dyDescent="0.25">
      <c r="A34" s="1"/>
      <c r="B34" s="20"/>
      <c r="C34" s="77" t="s">
        <v>16</v>
      </c>
      <c r="D34" s="78"/>
      <c r="E34" s="79"/>
      <c r="F34" s="18">
        <v>1E-3</v>
      </c>
      <c r="G34" s="58">
        <f>G28*F34</f>
        <v>0</v>
      </c>
    </row>
    <row r="35" spans="1:12" ht="15.75" x14ac:dyDescent="0.25">
      <c r="A35" s="1"/>
      <c r="B35" s="19"/>
      <c r="C35" s="77" t="s">
        <v>17</v>
      </c>
      <c r="D35" s="78"/>
      <c r="E35" s="79"/>
      <c r="F35" s="18">
        <v>0.03</v>
      </c>
      <c r="G35" s="58">
        <f>G28*F35</f>
        <v>0</v>
      </c>
    </row>
    <row r="36" spans="1:12" x14ac:dyDescent="0.25">
      <c r="A36" s="1"/>
      <c r="B36" s="21"/>
      <c r="C36" s="77" t="s">
        <v>23</v>
      </c>
      <c r="D36" s="78"/>
      <c r="E36" s="79"/>
      <c r="F36" s="52">
        <v>0.18</v>
      </c>
      <c r="G36" s="58">
        <f>G30*F36</f>
        <v>0</v>
      </c>
    </row>
    <row r="37" spans="1:12" x14ac:dyDescent="0.25">
      <c r="A37" s="1"/>
      <c r="B37" s="1"/>
      <c r="C37" s="80" t="s">
        <v>18</v>
      </c>
      <c r="D37" s="81"/>
      <c r="E37" s="81"/>
      <c r="F37" s="82"/>
      <c r="G37" s="60">
        <f>G30+G31+G32+G33+G34+G35+G36</f>
        <v>0</v>
      </c>
    </row>
    <row r="38" spans="1:12" ht="15.75" thickBot="1" x14ac:dyDescent="0.3">
      <c r="A38" s="1"/>
      <c r="B38" s="22"/>
      <c r="C38" s="56"/>
      <c r="D38" s="56"/>
      <c r="E38" s="56"/>
      <c r="F38" s="57"/>
      <c r="G38" s="55"/>
    </row>
    <row r="39" spans="1:12" ht="16.5" thickBot="1" x14ac:dyDescent="0.3">
      <c r="A39" s="1"/>
      <c r="B39" s="19"/>
      <c r="C39" s="1"/>
      <c r="D39" s="1"/>
      <c r="E39" s="73" t="s">
        <v>28</v>
      </c>
      <c r="F39" s="74"/>
      <c r="G39" s="59">
        <f>G28+G37</f>
        <v>0</v>
      </c>
      <c r="I39" s="64"/>
      <c r="J39" s="65"/>
      <c r="K39" s="65"/>
      <c r="L39" s="65"/>
    </row>
    <row r="40" spans="1:12" ht="15.75" x14ac:dyDescent="0.25">
      <c r="I40" s="66"/>
      <c r="J40" s="67"/>
      <c r="K40" s="65"/>
      <c r="L40" s="65"/>
    </row>
    <row r="41" spans="1:12" ht="15.75" x14ac:dyDescent="0.25">
      <c r="I41" s="68"/>
      <c r="J41" s="67"/>
      <c r="K41" s="65"/>
      <c r="L41" s="65"/>
    </row>
    <row r="42" spans="1:12" ht="18.75" x14ac:dyDescent="0.3">
      <c r="I42" s="69"/>
      <c r="J42" s="65"/>
      <c r="K42" s="65"/>
      <c r="L42" s="65"/>
    </row>
    <row r="43" spans="1:12" x14ac:dyDescent="0.25">
      <c r="I43" s="65"/>
      <c r="J43" s="65"/>
      <c r="K43" s="65"/>
      <c r="L43" s="65"/>
    </row>
    <row r="44" spans="1:12" x14ac:dyDescent="0.25">
      <c r="I44" s="65"/>
      <c r="J44" s="65"/>
      <c r="K44" s="65"/>
      <c r="L44" s="65"/>
    </row>
  </sheetData>
  <mergeCells count="11">
    <mergeCell ref="E39:F39"/>
    <mergeCell ref="A4:G4"/>
    <mergeCell ref="A5:G5"/>
    <mergeCell ref="C35:E35"/>
    <mergeCell ref="C32:E32"/>
    <mergeCell ref="C33:E33"/>
    <mergeCell ref="C37:F37"/>
    <mergeCell ref="C31:E31"/>
    <mergeCell ref="C30:E30"/>
    <mergeCell ref="C34:E34"/>
    <mergeCell ref="C36:E36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Asociación de Municipios Región Valdesia</cp:lastModifiedBy>
  <cp:lastPrinted>2026-05-11T19:49:39Z</cp:lastPrinted>
  <dcterms:created xsi:type="dcterms:W3CDTF">2024-09-25T14:23:52Z</dcterms:created>
  <dcterms:modified xsi:type="dcterms:W3CDTF">2026-05-11T19:50:31Z</dcterms:modified>
</cp:coreProperties>
</file>